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<sst xmlns="http://schemas.openxmlformats.org/spreadsheetml/2006/main" count="6" uniqueCount="6">
  <si>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Southern
 Plow</t>
  </si>
  <si>
    <t>gallons</t>
  </si>
  <si>
    <t>diameter
 inside</t>
  </si>
  <si>
    <t>surface
 area</t>
  </si>
  <si>
    <t>surface/vol</t>
  </si>
  <si>
    <t>Golden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</si>
</sst>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Times New Roman"/>
      <family val="0"/>
    </font>
    <font>
      <sz val="11.25"/>
      <name val="Times New Roman"/>
      <family val="0"/>
    </font>
    <font>
      <b/>
      <sz val="11.2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1825"/>
          <c:w val="0.75325"/>
          <c:h val="0.88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Sheet1!$A$3:$A$9</c:f>
              <c:numCache/>
            </c:numRef>
          </c:xVal>
          <c:yVal>
            <c:numRef>
              <c:f>Sheet1!$D$3:$D$9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Sheet1!$A$2:$A$10</c:f>
              <c:numCache/>
            </c:numRef>
          </c:xVal>
          <c:yVal>
            <c:numRef>
              <c:f>Sheet1!$G$2:$G$10</c:f>
              <c:numCache/>
            </c:numRef>
          </c:yVal>
          <c:smooth val="0"/>
        </c:ser>
        <c:axId val="64440542"/>
        <c:axId val="43093967"/>
      </c:scatterChart>
      <c:valAx>
        <c:axId val="6444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Times New Roman"/>
                    <a:ea typeface="Times New Roman"/>
                    <a:cs typeface="Times New Roman"/>
                  </a:rPr>
                  <a:t>gallon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93967"/>
        <c:crosses val="autoZero"/>
        <c:crossBetween val="midCat"/>
        <c:dispUnits/>
      </c:valAx>
      <c:valAx>
        <c:axId val="4309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Times New Roman"/>
                    <a:ea typeface="Times New Roman"/>
                    <a:cs typeface="Times New Roman"/>
                  </a:rPr>
                  <a:t>Surface/Volume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44054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975"/>
          <c:y val="0.3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0.24575</cdr:y>
    </cdr:from>
    <cdr:to>
      <cdr:x>0.39075</cdr:x>
      <cdr:y>0.28225</cdr:y>
    </cdr:to>
    <cdr:sp>
      <cdr:nvSpPr>
        <cdr:cNvPr id="1" name="Line 2"/>
        <cdr:cNvSpPr>
          <a:spLocks/>
        </cdr:cNvSpPr>
      </cdr:nvSpPr>
      <cdr:spPr>
        <a:xfrm flipH="1">
          <a:off x="1619250" y="923925"/>
          <a:ext cx="4286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0.21525</cdr:y>
    </cdr:from>
    <cdr:to>
      <cdr:x>0.58725</cdr:x>
      <cdr:y>0.28225</cdr:y>
    </cdr:to>
    <cdr:sp>
      <cdr:nvSpPr>
        <cdr:cNvPr id="2" name="Rectangle 3"/>
        <cdr:cNvSpPr>
          <a:spLocks/>
        </cdr:cNvSpPr>
      </cdr:nvSpPr>
      <cdr:spPr>
        <a:xfrm>
          <a:off x="2095500" y="809625"/>
          <a:ext cx="981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Times New Roman"/>
              <a:ea typeface="Times New Roman"/>
              <a:cs typeface="Times New Roman"/>
            </a:rPr>
            <a:t>Southern Plow</a:t>
          </a:r>
        </a:p>
      </cdr:txBody>
    </cdr:sp>
  </cdr:relSizeAnchor>
  <cdr:relSizeAnchor xmlns:cdr="http://schemas.openxmlformats.org/drawingml/2006/chartDrawing">
    <cdr:from>
      <cdr:x>0.499</cdr:x>
      <cdr:y>0.45075</cdr:y>
    </cdr:from>
    <cdr:to>
      <cdr:x>0.558</cdr:x>
      <cdr:y>0.5855</cdr:y>
    </cdr:to>
    <cdr:sp>
      <cdr:nvSpPr>
        <cdr:cNvPr id="3" name="Line 4"/>
        <cdr:cNvSpPr>
          <a:spLocks/>
        </cdr:cNvSpPr>
      </cdr:nvSpPr>
      <cdr:spPr>
        <a:xfrm flipV="1">
          <a:off x="2619375" y="1695450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0.41625</cdr:x>
      <cdr:y>0.5855</cdr:y>
    </cdr:from>
    <cdr:to>
      <cdr:x>0.558</cdr:x>
      <cdr:y>0.64</cdr:y>
    </cdr:to>
    <cdr:sp>
      <cdr:nvSpPr>
        <cdr:cNvPr id="4" name="Rectangle 5"/>
        <cdr:cNvSpPr>
          <a:spLocks/>
        </cdr:cNvSpPr>
      </cdr:nvSpPr>
      <cdr:spPr>
        <a:xfrm>
          <a:off x="2181225" y="2200275"/>
          <a:ext cx="742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Times New Roman"/>
              <a:ea typeface="Times New Roman"/>
              <a:cs typeface="Times New Roman"/>
            </a:rPr>
            <a:t>Golden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9</xdr:row>
      <xdr:rowOff>85725</xdr:rowOff>
    </xdr:from>
    <xdr:to>
      <xdr:col>15</xdr:col>
      <xdr:colOff>390525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133725" y="1752600"/>
        <a:ext cx="52578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3">
      <selection activeCell="I4" sqref="I4:J5"/>
    </sheetView>
  </sheetViews>
  <sheetFormatPr defaultColWidth="9.33203125" defaultRowHeight="12.75"/>
  <cols>
    <col min="1" max="16384" width="9.33203125" style="1" customWidth="1"/>
  </cols>
  <sheetData>
    <row r="1" spans="2:7" ht="25.5" customHeight="1">
      <c r="B1" s="2" t="s">
        <v>0</v>
      </c>
      <c r="C1" s="2"/>
      <c r="D1" s="2"/>
      <c r="E1" s="5" t="s">
        <v>5</v>
      </c>
      <c r="F1" s="5"/>
      <c r="G1" s="5"/>
    </row>
    <row r="2" spans="1:7" ht="16.5" customHeight="1">
      <c r="A2" s="1">
        <v>20</v>
      </c>
      <c r="B2" s="4"/>
      <c r="C2" s="4"/>
      <c r="D2" s="4"/>
      <c r="E2" s="1">
        <v>27</v>
      </c>
      <c r="F2" s="1">
        <f aca="true" t="shared" si="0" ref="F2:F10">3.16*(E2/2)^2</f>
        <v>575.9100000000001</v>
      </c>
      <c r="G2" s="1">
        <f aca="true" t="shared" si="1" ref="G2:G10">F2/$A2</f>
        <v>28.795500000000004</v>
      </c>
    </row>
    <row r="3" spans="1:7" ht="12.75">
      <c r="A3" s="1">
        <v>30</v>
      </c>
      <c r="B3" s="1">
        <f>39.5-8</f>
        <v>31.5</v>
      </c>
      <c r="C3" s="1">
        <f>3.16*(B3/2)^2</f>
        <v>783.8775</v>
      </c>
      <c r="D3" s="1">
        <f>C3/$A3</f>
        <v>26.129250000000003</v>
      </c>
      <c r="E3" s="1">
        <v>32</v>
      </c>
      <c r="F3" s="1">
        <f t="shared" si="0"/>
        <v>808.96</v>
      </c>
      <c r="G3" s="1">
        <f t="shared" si="1"/>
        <v>26.965333333333334</v>
      </c>
    </row>
    <row r="4" spans="1:7" ht="12.75">
      <c r="A4" s="1">
        <v>40</v>
      </c>
      <c r="B4" s="1">
        <f>45-9.5</f>
        <v>35.5</v>
      </c>
      <c r="C4" s="1">
        <f aca="true" t="shared" si="2" ref="C4:C9">3.16*(B4/2)^2</f>
        <v>995.5975000000001</v>
      </c>
      <c r="D4" s="1">
        <f aca="true" t="shared" si="3" ref="D4:D10">C4/$A4</f>
        <v>24.889937500000002</v>
      </c>
      <c r="E4" s="1">
        <v>35.25</v>
      </c>
      <c r="F4" s="1">
        <f t="shared" si="0"/>
        <v>981.6243750000001</v>
      </c>
      <c r="G4" s="1">
        <f t="shared" si="1"/>
        <v>24.540609375000003</v>
      </c>
    </row>
    <row r="5" spans="1:7" ht="12.75">
      <c r="A5" s="1">
        <v>50</v>
      </c>
      <c r="B5" s="1">
        <f>50-9.5</f>
        <v>40.5</v>
      </c>
      <c r="C5" s="1">
        <f t="shared" si="2"/>
        <v>1295.7975000000001</v>
      </c>
      <c r="D5" s="1">
        <f t="shared" si="3"/>
        <v>25.915950000000002</v>
      </c>
      <c r="E5" s="1">
        <v>38.75</v>
      </c>
      <c r="F5" s="1">
        <f t="shared" si="0"/>
        <v>1186.234375</v>
      </c>
      <c r="G5" s="1">
        <f t="shared" si="1"/>
        <v>23.7246875</v>
      </c>
    </row>
    <row r="6" spans="1:7" ht="12.75">
      <c r="A6" s="1">
        <v>60</v>
      </c>
      <c r="B6" s="1">
        <f>53-9.5</f>
        <v>43.5</v>
      </c>
      <c r="C6" s="1">
        <f t="shared" si="2"/>
        <v>1494.8775</v>
      </c>
      <c r="D6" s="1">
        <f t="shared" si="3"/>
        <v>24.914625</v>
      </c>
      <c r="E6" s="1">
        <v>41.76</v>
      </c>
      <c r="F6" s="1">
        <f t="shared" si="0"/>
        <v>1377.6791039999998</v>
      </c>
      <c r="G6" s="1">
        <f t="shared" si="1"/>
        <v>22.961318399999996</v>
      </c>
    </row>
    <row r="7" spans="1:7" ht="12.75">
      <c r="A7" s="1">
        <v>80</v>
      </c>
      <c r="B7" s="1">
        <f>57-9.5</f>
        <v>47.5</v>
      </c>
      <c r="C7" s="1">
        <f t="shared" si="2"/>
        <v>1782.4375</v>
      </c>
      <c r="D7" s="1">
        <f t="shared" si="3"/>
        <v>22.28046875</v>
      </c>
      <c r="E7" s="1">
        <v>46.76</v>
      </c>
      <c r="F7" s="1">
        <f t="shared" si="0"/>
        <v>1727.3331039999998</v>
      </c>
      <c r="G7" s="1">
        <f t="shared" si="1"/>
        <v>21.5916638</v>
      </c>
    </row>
    <row r="8" spans="1:7" ht="12.75">
      <c r="A8" s="1">
        <v>100</v>
      </c>
      <c r="B8" s="1">
        <f>59-9.5</f>
        <v>49.5</v>
      </c>
      <c r="C8" s="1">
        <f t="shared" si="2"/>
        <v>1935.6975</v>
      </c>
      <c r="D8" s="1">
        <f t="shared" si="3"/>
        <v>19.356975</v>
      </c>
      <c r="E8" s="1">
        <v>50.5</v>
      </c>
      <c r="F8" s="1">
        <f t="shared" si="0"/>
        <v>2014.6975</v>
      </c>
      <c r="G8" s="1">
        <f t="shared" si="1"/>
        <v>20.146975</v>
      </c>
    </row>
    <row r="9" spans="1:7" ht="12.75">
      <c r="A9" s="1">
        <v>150</v>
      </c>
      <c r="B9" s="1">
        <f>67-11.5</f>
        <v>55.5</v>
      </c>
      <c r="C9" s="1">
        <f t="shared" si="2"/>
        <v>2433.3975</v>
      </c>
      <c r="D9" s="1">
        <f t="shared" si="3"/>
        <v>16.22265</v>
      </c>
      <c r="E9" s="1">
        <v>56.76</v>
      </c>
      <c r="F9" s="1">
        <f t="shared" si="0"/>
        <v>2545.1411040000003</v>
      </c>
      <c r="G9" s="1">
        <f t="shared" si="1"/>
        <v>16.967607360000002</v>
      </c>
    </row>
    <row r="10" spans="1:7" ht="12.75">
      <c r="A10" s="1">
        <v>200</v>
      </c>
      <c r="E10" s="1">
        <v>63.76</v>
      </c>
      <c r="F10" s="1">
        <f t="shared" si="0"/>
        <v>3211.616704</v>
      </c>
      <c r="G10" s="1">
        <f t="shared" si="1"/>
        <v>16.05808352</v>
      </c>
    </row>
    <row r="16" spans="1:4" ht="25.5">
      <c r="A16" s="1" t="s">
        <v>1</v>
      </c>
      <c r="B16" s="3" t="s">
        <v>2</v>
      </c>
      <c r="C16" s="3" t="s">
        <v>3</v>
      </c>
      <c r="D16" s="1" t="s">
        <v>4</v>
      </c>
    </row>
  </sheetData>
  <mergeCells count="2">
    <mergeCell ref="B1:D1"/>
    <mergeCell ref="E1:G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Outlaw</dc:creator>
  <cp:keywords/>
  <dc:description/>
  <cp:lastModifiedBy>Bill Outlaw</cp:lastModifiedBy>
  <dcterms:created xsi:type="dcterms:W3CDTF">2003-12-09T03:12:51Z</dcterms:created>
  <dcterms:modified xsi:type="dcterms:W3CDTF">2003-12-09T03:53:47Z</dcterms:modified>
  <cp:category/>
  <cp:version/>
  <cp:contentType/>
  <cp:contentStatus/>
</cp:coreProperties>
</file>